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<sst xmlns="http://schemas.openxmlformats.org/spreadsheetml/2006/main" count="66" uniqueCount="63">
  <si>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</si>
  <si>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</si>
  <si>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</si>
  <si>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</si>
  <si>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</si>
  <si>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</si>
  <si>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</si>
  <si>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</si>
  <si>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</si>
  <si>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</si>
  <si>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</si>
  <si>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</si>
  <si>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</si>
  <si>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</si>
  <si>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</si>
  <si>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</si>
  <si>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</si>
  <si>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</si>
  <si>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</si>
  <si>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</si>
  <si>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</si>
  <si>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</si>
  <si>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</si>
  <si>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</si>
  <si>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</si>
  <si>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</si>
  <si>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</si>
  <si>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</si>
  <si>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</si>
  <si>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</si>
  <si>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</si>
  <si>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</si>
  <si>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</si>
  <si>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</si>
  <si>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</si>
  <si>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</si>
  <si>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</si>
  <si>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городского поселения на 2020 год и на плановый период 2021 и 2022 годов</t>
  </si>
  <si>
    <t>2022 год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</si>
  <si>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</si>
  <si>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000 01 03 00 00 00 0000 000</t>
  </si>
  <si>
    <t xml:space="preserve">000 01 03 01 00 00 0000 000
</t>
  </si>
  <si>
    <t>000 01 03 01 00 00 0000 700</t>
  </si>
  <si>
    <t>000 01 03 01 00 13 0000 710</t>
  </si>
  <si>
    <t>037 01 03 01 00 13 0000 710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</si>
  <si>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</si>
  <si>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</si>
  <si>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</si>
  <si>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</si>
  <si>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</si>
  <si>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</si>
  <si>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</si>
  <si>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</si>
  <si>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</si>
  <si>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Приложение № 4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</si>
  <si>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</si>
  <si>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</si>
  <si>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</si>
  <si>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</si>
  <si>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</si>
  <si>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4</t>
  </si>
  <si>
    <t>"</t>
  </si>
  <si>
    <r>
      <t>от</t>
    </r>
    <r>
      <rPr>
        <u val="single"/>
        <sz val="14"/>
        <color indexed="8"/>
        <rFont val="Times New Roman"/>
        <family val="1"/>
      </rPr>
      <t xml:space="preserve"> 21.05.2020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33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</si>
</sst>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0" xfId="0" applyFont="1" applyAlignment="1">
      <alignment horizontal="right"/>
    </xf>
    <xf numFmtId="0" fontId="31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4" fontId="31" fillId="0" borderId="10" xfId="0" applyNumberFormat="1" applyFont="1" applyBorder="1" applyAlignment="1">
      <alignment vertical="center" wrapText="1"/>
    </xf>
    <xf numFmtId="4" fontId="23" fillId="0" borderId="10" xfId="0" applyNumberFormat="1" applyFont="1" applyBorder="1" applyAlignment="1">
      <alignment vertical="center"/>
    </xf>
    <xf numFmtId="4" fontId="23" fillId="0" borderId="10" xfId="0" applyNumberFormat="1" applyFont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right" vertical="top"/>
    </xf>
    <xf numFmtId="0" fontId="23" fillId="0" borderId="10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justify" vertical="top" wrapText="1"/>
    </xf>
    <xf numFmtId="49" fontId="23" fillId="0" borderId="10" xfId="0" applyNumberFormat="1" applyFont="1" applyBorder="1" applyAlignment="1">
      <alignment horizontal="justify" vertical="top" wrapText="1"/>
    </xf>
    <xf numFmtId="0" fontId="5" fillId="0" borderId="0" xfId="0" applyFont="1" applyFill="1" applyAlignment="1">
      <alignment vertical="top"/>
    </xf>
    <xf numFmtId="49" fontId="40" fillId="0" borderId="0" xfId="0" applyNumberFormat="1" applyFont="1" applyFill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right"/>
    </xf>
    <xf numFmtId="49" fontId="31" fillId="0" borderId="0" xfId="0" applyNumberFormat="1" applyFont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6.140625" style="3" customWidth="1"/>
    <col min="2" max="2" width="60.57421875" style="3" customWidth="1"/>
    <col min="3" max="3" width="18.57421875" style="3" customWidth="1"/>
    <col min="4" max="4" width="18.8515625" style="3" customWidth="1"/>
    <col min="5" max="5" width="18.421875" style="3" customWidth="1"/>
    <col min="6" max="16384" width="9.140625" style="3" customWidth="1"/>
  </cols>
  <sheetData>
    <row r="1" spans="1:5" ht="18.75">
      <c r="A1" s="21" t="s">
        <v>54</v>
      </c>
      <c r="B1" s="21"/>
      <c r="C1" s="21"/>
      <c r="D1" s="21"/>
      <c r="E1" s="21"/>
    </row>
    <row r="2" spans="1:5" ht="18.75">
      <c r="A2" s="21" t="s">
        <v>55</v>
      </c>
      <c r="B2" s="21"/>
      <c r="C2" s="21"/>
      <c r="D2" s="21"/>
      <c r="E2" s="21"/>
    </row>
    <row r="3" spans="1:5" ht="18.75">
      <c r="A3" s="21" t="s">
        <v>28</v>
      </c>
      <c r="B3" s="21"/>
      <c r="C3" s="21"/>
      <c r="D3" s="21"/>
      <c r="E3" s="21"/>
    </row>
    <row r="4" spans="1:5" ht="18.75">
      <c r="A4" s="21" t="s">
        <v>56</v>
      </c>
      <c r="B4" s="21"/>
      <c r="C4" s="21"/>
      <c r="D4" s="21"/>
      <c r="E4" s="21"/>
    </row>
    <row r="5" spans="1:5" ht="77.25" customHeight="1">
      <c r="A5" s="22" t="s">
        <v>57</v>
      </c>
      <c r="B5" s="22"/>
      <c r="C5" s="22"/>
      <c r="D5" s="22"/>
      <c r="E5" s="22"/>
    </row>
    <row r="6" spans="1:5" ht="18.75">
      <c r="A6" s="21" t="s">
        <v>58</v>
      </c>
      <c r="B6" s="21"/>
      <c r="C6" s="21"/>
      <c r="D6" s="21"/>
      <c r="E6" s="21"/>
    </row>
    <row r="7" spans="1:5" ht="18.75">
      <c r="A7" s="21" t="s">
        <v>59</v>
      </c>
      <c r="B7" s="21"/>
      <c r="C7" s="21"/>
      <c r="D7" s="21"/>
      <c r="E7" s="21"/>
    </row>
    <row r="8" spans="1:5" ht="18.75">
      <c r="A8" s="21" t="s">
        <v>62</v>
      </c>
      <c r="B8" s="21"/>
      <c r="C8" s="21"/>
      <c r="D8" s="21"/>
      <c r="E8" s="21"/>
    </row>
    <row r="10" spans="1:5" ht="18.75">
      <c r="A10" s="23" t="s">
        <v>60</v>
      </c>
      <c r="B10" s="23"/>
      <c r="C10" s="23"/>
      <c r="D10" s="23"/>
      <c r="E10" s="23"/>
    </row>
    <row r="11" spans="1:5" ht="18.75">
      <c r="A11" s="23" t="s">
        <v>29</v>
      </c>
      <c r="B11" s="23"/>
      <c r="C11" s="23"/>
      <c r="D11" s="23"/>
      <c r="E11" s="23"/>
    </row>
    <row r="12" spans="1:5" ht="18.75">
      <c r="A12" s="21" t="s">
        <v>30</v>
      </c>
      <c r="B12" s="21"/>
      <c r="C12" s="21"/>
      <c r="D12" s="21"/>
      <c r="E12" s="21"/>
    </row>
    <row r="13" spans="1:5" ht="18.75">
      <c r="A13" s="21" t="s">
        <v>31</v>
      </c>
      <c r="B13" s="21"/>
      <c r="C13" s="21"/>
      <c r="D13" s="21"/>
      <c r="E13" s="21"/>
    </row>
    <row r="14" spans="1:5" ht="18.75">
      <c r="A14" s="23" t="s">
        <v>32</v>
      </c>
      <c r="B14" s="23"/>
      <c r="C14" s="23"/>
      <c r="D14" s="23"/>
      <c r="E14" s="23"/>
    </row>
    <row r="15" spans="1:5" ht="18.75">
      <c r="A15" s="21" t="s">
        <v>33</v>
      </c>
      <c r="B15" s="21"/>
      <c r="C15" s="21"/>
      <c r="D15" s="21"/>
      <c r="E15" s="21"/>
    </row>
    <row r="16" spans="1:5" ht="18.75">
      <c r="A16" s="23" t="s">
        <v>28</v>
      </c>
      <c r="B16" s="23"/>
      <c r="C16" s="23"/>
      <c r="D16" s="23"/>
      <c r="E16" s="23"/>
    </row>
    <row r="17" spans="1:5" ht="18.75">
      <c r="A17" s="23" t="s">
        <v>35</v>
      </c>
      <c r="B17" s="23"/>
      <c r="C17" s="23"/>
      <c r="D17" s="23"/>
      <c r="E17" s="23"/>
    </row>
    <row r="18" spans="1:5" ht="18.75">
      <c r="A18" s="23" t="s">
        <v>36</v>
      </c>
      <c r="B18" s="23"/>
      <c r="C18" s="23"/>
      <c r="D18" s="23"/>
      <c r="E18" s="23"/>
    </row>
    <row r="19" spans="1:5" s="12" customFormat="1" ht="18.75">
      <c r="A19" s="32" t="s">
        <v>39</v>
      </c>
      <c r="B19" s="32"/>
      <c r="C19" s="32"/>
      <c r="D19" s="32"/>
      <c r="E19" s="32"/>
    </row>
    <row r="20" spans="1:5" s="12" customFormat="1" ht="18.75">
      <c r="A20" s="13"/>
      <c r="B20" s="13"/>
      <c r="C20" s="13"/>
      <c r="D20" s="13"/>
      <c r="E20" s="13"/>
    </row>
    <row r="21" spans="1:5" ht="39" customHeight="1">
      <c r="A21" s="24" t="s">
        <v>37</v>
      </c>
      <c r="B21" s="24"/>
      <c r="C21" s="24"/>
      <c r="D21" s="24"/>
      <c r="E21" s="24"/>
    </row>
    <row r="22" spans="1:5" s="18" customFormat="1" ht="24" customHeight="1">
      <c r="A22" s="19"/>
      <c r="B22" s="19"/>
      <c r="C22" s="19"/>
      <c r="D22" s="19"/>
      <c r="E22" s="19"/>
    </row>
    <row r="23" spans="1:5" ht="18.75">
      <c r="A23" s="28" t="s">
        <v>9</v>
      </c>
      <c r="B23" s="30" t="s">
        <v>10</v>
      </c>
      <c r="C23" s="25" t="s">
        <v>11</v>
      </c>
      <c r="D23" s="26"/>
      <c r="E23" s="27"/>
    </row>
    <row r="24" spans="1:5" ht="38.25" customHeight="1">
      <c r="A24" s="29"/>
      <c r="B24" s="31"/>
      <c r="C24" s="15" t="s">
        <v>26</v>
      </c>
      <c r="D24" s="15" t="s">
        <v>34</v>
      </c>
      <c r="E24" s="15" t="s">
        <v>38</v>
      </c>
    </row>
    <row r="25" spans="1:5" s="12" customFormat="1" ht="18.75" customHeight="1">
      <c r="A25" s="1">
        <v>1</v>
      </c>
      <c r="B25" s="1">
        <v>2</v>
      </c>
      <c r="C25" s="1">
        <v>3</v>
      </c>
      <c r="D25" s="14">
        <v>4</v>
      </c>
      <c r="E25" s="14">
        <v>5</v>
      </c>
    </row>
    <row r="26" spans="1:5" ht="56.25">
      <c r="A26" s="2" t="s">
        <v>12</v>
      </c>
      <c r="B26" s="6" t="s">
        <v>27</v>
      </c>
      <c r="C26" s="8">
        <f>C27+C35</f>
        <v>10479954.670000002</v>
      </c>
      <c r="D26" s="8">
        <f>D27+D35</f>
        <v>-1660842.36</v>
      </c>
      <c r="E26" s="8">
        <f>E27+E35</f>
        <v>-1660842.36</v>
      </c>
    </row>
    <row r="27" spans="1:5" s="4" customFormat="1" ht="39" customHeight="1">
      <c r="A27" s="2" t="s">
        <v>40</v>
      </c>
      <c r="B27" s="16" t="s">
        <v>49</v>
      </c>
      <c r="C27" s="8">
        <f aca="true" t="shared" si="0" ref="C27:E30">C28</f>
        <v>3321684.7199999997</v>
      </c>
      <c r="D27" s="8">
        <f t="shared" si="0"/>
        <v>-1660842.36</v>
      </c>
      <c r="E27" s="8">
        <f t="shared" si="0"/>
        <v>-1660842.36</v>
      </c>
    </row>
    <row r="28" spans="1:5" s="4" customFormat="1" ht="57.75" customHeight="1">
      <c r="A28" s="2" t="s">
        <v>41</v>
      </c>
      <c r="B28" s="16" t="s">
        <v>48</v>
      </c>
      <c r="C28" s="8">
        <f>C29+C32</f>
        <v>3321684.7199999997</v>
      </c>
      <c r="D28" s="8">
        <f>D29+D32</f>
        <v>-1660842.36</v>
      </c>
      <c r="E28" s="8">
        <f>E29+E32</f>
        <v>-1660842.36</v>
      </c>
    </row>
    <row r="29" spans="1:5" ht="56.25" customHeight="1">
      <c r="A29" s="1" t="s">
        <v>42</v>
      </c>
      <c r="B29" s="17" t="s">
        <v>50</v>
      </c>
      <c r="C29" s="10">
        <f t="shared" si="0"/>
        <v>4567316.63</v>
      </c>
      <c r="D29" s="10">
        <f t="shared" si="0"/>
        <v>0</v>
      </c>
      <c r="E29" s="10">
        <f t="shared" si="0"/>
        <v>0</v>
      </c>
    </row>
    <row r="30" spans="1:5" ht="74.25" customHeight="1">
      <c r="A30" s="1" t="s">
        <v>43</v>
      </c>
      <c r="B30" s="17" t="s">
        <v>51</v>
      </c>
      <c r="C30" s="10">
        <f t="shared" si="0"/>
        <v>4567316.63</v>
      </c>
      <c r="D30" s="10">
        <f t="shared" si="0"/>
        <v>0</v>
      </c>
      <c r="E30" s="10">
        <f t="shared" si="0"/>
        <v>0</v>
      </c>
    </row>
    <row r="31" spans="1:5" ht="75" customHeight="1">
      <c r="A31" s="1" t="s">
        <v>44</v>
      </c>
      <c r="B31" s="17" t="s">
        <v>51</v>
      </c>
      <c r="C31" s="10">
        <f>4567316.63</f>
        <v>4567316.63</v>
      </c>
      <c r="D31" s="10">
        <f>0</f>
        <v>0</v>
      </c>
      <c r="E31" s="10">
        <f>0</f>
        <v>0</v>
      </c>
    </row>
    <row r="32" spans="1:5" ht="60.75" customHeight="1">
      <c r="A32" s="1" t="s">
        <v>45</v>
      </c>
      <c r="B32" s="17" t="s">
        <v>52</v>
      </c>
      <c r="C32" s="10">
        <f aca="true" t="shared" si="1" ref="C32:E33">C33</f>
        <v>-1245631.91</v>
      </c>
      <c r="D32" s="10">
        <f t="shared" si="1"/>
        <v>-1660842.36</v>
      </c>
      <c r="E32" s="10">
        <f t="shared" si="1"/>
        <v>-1660842.36</v>
      </c>
    </row>
    <row r="33" spans="1:5" ht="75" customHeight="1">
      <c r="A33" s="1" t="s">
        <v>46</v>
      </c>
      <c r="B33" s="17" t="s">
        <v>53</v>
      </c>
      <c r="C33" s="10">
        <f t="shared" si="1"/>
        <v>-1245631.91</v>
      </c>
      <c r="D33" s="10">
        <f t="shared" si="1"/>
        <v>-1660842.36</v>
      </c>
      <c r="E33" s="10">
        <f t="shared" si="1"/>
        <v>-1660842.36</v>
      </c>
    </row>
    <row r="34" spans="1:5" ht="75.75" customHeight="1">
      <c r="A34" s="1" t="s">
        <v>47</v>
      </c>
      <c r="B34" s="17" t="s">
        <v>53</v>
      </c>
      <c r="C34" s="10">
        <f>-1245631.91</f>
        <v>-1245631.91</v>
      </c>
      <c r="D34" s="10">
        <f>-1660842.36</f>
        <v>-1660842.36</v>
      </c>
      <c r="E34" s="10">
        <f>-1660842.36</f>
        <v>-1660842.36</v>
      </c>
    </row>
    <row r="35" spans="1:5" s="4" customFormat="1" ht="37.5">
      <c r="A35" s="2" t="s">
        <v>0</v>
      </c>
      <c r="B35" s="6" t="s">
        <v>15</v>
      </c>
      <c r="C35" s="8">
        <f>C36+C41</f>
        <v>7158269.950000003</v>
      </c>
      <c r="D35" s="8">
        <f>D36+D41</f>
        <v>0</v>
      </c>
      <c r="E35" s="8">
        <f>E36+E41</f>
        <v>0</v>
      </c>
    </row>
    <row r="36" spans="1:5" s="4" customFormat="1" ht="18.75">
      <c r="A36" s="1" t="s">
        <v>1</v>
      </c>
      <c r="B36" s="7" t="s">
        <v>16</v>
      </c>
      <c r="C36" s="10">
        <f aca="true" t="shared" si="2" ref="C36:E39">C37</f>
        <v>-106617085.78999999</v>
      </c>
      <c r="D36" s="10">
        <f t="shared" si="2"/>
        <v>-68394302.66</v>
      </c>
      <c r="E36" s="10">
        <f t="shared" si="2"/>
        <v>-65705647.1</v>
      </c>
    </row>
    <row r="37" spans="1:5" s="4" customFormat="1" ht="18.75">
      <c r="A37" s="1" t="s">
        <v>2</v>
      </c>
      <c r="B37" s="7" t="s">
        <v>17</v>
      </c>
      <c r="C37" s="10">
        <f t="shared" si="2"/>
        <v>-106617085.78999999</v>
      </c>
      <c r="D37" s="10">
        <f t="shared" si="2"/>
        <v>-68394302.66</v>
      </c>
      <c r="E37" s="10">
        <f t="shared" si="2"/>
        <v>-65705647.1</v>
      </c>
    </row>
    <row r="38" spans="1:5" ht="37.5">
      <c r="A38" s="1" t="s">
        <v>3</v>
      </c>
      <c r="B38" s="7" t="s">
        <v>18</v>
      </c>
      <c r="C38" s="10">
        <f t="shared" si="2"/>
        <v>-106617085.78999999</v>
      </c>
      <c r="D38" s="10">
        <f t="shared" si="2"/>
        <v>-68394302.66</v>
      </c>
      <c r="E38" s="10">
        <f t="shared" si="2"/>
        <v>-65705647.1</v>
      </c>
    </row>
    <row r="39" spans="1:5" ht="37.5">
      <c r="A39" s="1" t="s">
        <v>13</v>
      </c>
      <c r="B39" s="7" t="s">
        <v>19</v>
      </c>
      <c r="C39" s="11">
        <f t="shared" si="2"/>
        <v>-106617085.78999999</v>
      </c>
      <c r="D39" s="11">
        <f t="shared" si="2"/>
        <v>-68394302.66</v>
      </c>
      <c r="E39" s="11">
        <f t="shared" si="2"/>
        <v>-65705647.1</v>
      </c>
    </row>
    <row r="40" spans="1:5" ht="37.5">
      <c r="A40" s="1" t="s">
        <v>7</v>
      </c>
      <c r="B40" s="7" t="s">
        <v>20</v>
      </c>
      <c r="C40" s="9">
        <f>-102049769.16+(-4567316.63)</f>
        <v>-106617085.78999999</v>
      </c>
      <c r="D40" s="9">
        <f>-68394302.66</f>
        <v>-68394302.66</v>
      </c>
      <c r="E40" s="9">
        <f>-65705647.1</f>
        <v>-65705647.1</v>
      </c>
    </row>
    <row r="41" spans="1:5" ht="18.75">
      <c r="A41" s="1" t="s">
        <v>4</v>
      </c>
      <c r="B41" s="7" t="s">
        <v>21</v>
      </c>
      <c r="C41" s="10">
        <f aca="true" t="shared" si="3" ref="C41:E44">C42</f>
        <v>113775355.74</v>
      </c>
      <c r="D41" s="10">
        <f t="shared" si="3"/>
        <v>68394302.66</v>
      </c>
      <c r="E41" s="10">
        <f t="shared" si="3"/>
        <v>65705647.1</v>
      </c>
    </row>
    <row r="42" spans="1:5" ht="18.75">
      <c r="A42" s="1" t="s">
        <v>5</v>
      </c>
      <c r="B42" s="7" t="s">
        <v>22</v>
      </c>
      <c r="C42" s="10">
        <f t="shared" si="3"/>
        <v>113775355.74</v>
      </c>
      <c r="D42" s="10">
        <f t="shared" si="3"/>
        <v>68394302.66</v>
      </c>
      <c r="E42" s="10">
        <f t="shared" si="3"/>
        <v>65705647.1</v>
      </c>
    </row>
    <row r="43" spans="1:5" ht="37.5">
      <c r="A43" s="1" t="s">
        <v>6</v>
      </c>
      <c r="B43" s="7" t="s">
        <v>23</v>
      </c>
      <c r="C43" s="10">
        <f t="shared" si="3"/>
        <v>113775355.74</v>
      </c>
      <c r="D43" s="10">
        <f t="shared" si="3"/>
        <v>68394302.66</v>
      </c>
      <c r="E43" s="10">
        <f t="shared" si="3"/>
        <v>65705647.1</v>
      </c>
    </row>
    <row r="44" spans="1:5" ht="37.5">
      <c r="A44" s="1" t="s">
        <v>14</v>
      </c>
      <c r="B44" s="7" t="s">
        <v>24</v>
      </c>
      <c r="C44" s="11">
        <f t="shared" si="3"/>
        <v>113775355.74</v>
      </c>
      <c r="D44" s="11">
        <f t="shared" si="3"/>
        <v>68394302.66</v>
      </c>
      <c r="E44" s="11">
        <f t="shared" si="3"/>
        <v>65705647.1</v>
      </c>
    </row>
    <row r="45" spans="1:5" ht="37.5">
      <c r="A45" s="1" t="s">
        <v>8</v>
      </c>
      <c r="B45" s="7" t="s">
        <v>25</v>
      </c>
      <c r="C45" s="9">
        <f>112529723.83+1245631.91</f>
        <v>113775355.74</v>
      </c>
      <c r="D45" s="9">
        <f>68394302.66</f>
        <v>68394302.66</v>
      </c>
      <c r="E45" s="9">
        <f>65705647.1</f>
        <v>65705647.1</v>
      </c>
    </row>
    <row r="46" ht="18.75">
      <c r="E46" s="20" t="s">
        <v>61</v>
      </c>
    </row>
    <row r="54" ht="18.75">
      <c r="E54" s="5"/>
    </row>
  </sheetData>
  <sheetProtection/>
  <mergeCells count="22"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2020-10-22T05:12:12Z</dcterms:modified>
  <cp:category/>
  <cp:version/>
  <cp:contentType/>
  <cp:contentStatus/>
</cp:coreProperties>
</file>